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2013. háromhavi munkaidőkeret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<sst xmlns="http://schemas.openxmlformats.org/spreadsheetml/2006/main" count="58" uniqueCount="39">
  <si>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Hó</t>
  </si>
  <si>
    <t>Munkanapok</t>
  </si>
  <si>
    <t>Munkaviszony</t>
  </si>
  <si>
    <t>Háromhavi ker.</t>
  </si>
  <si>
    <t>Munkaszüneti napok</t>
  </si>
  <si>
    <t>norm.</t>
  </si>
  <si>
    <t>fiz. ü.</t>
  </si>
  <si>
    <t>8 órás</t>
  </si>
  <si>
    <t>6 órás</t>
  </si>
  <si>
    <t>4 órás</t>
  </si>
  <si>
    <t>"Fizetett ünnepek"</t>
  </si>
  <si>
    <t>Január</t>
  </si>
  <si>
    <t>1 nap</t>
  </si>
  <si>
    <t>Jan.1.</t>
  </si>
  <si>
    <t>Február</t>
  </si>
  <si>
    <t>Március</t>
  </si>
  <si>
    <t>Április</t>
  </si>
  <si>
    <t>2 nap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</si>
  <si>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</si>
  <si>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</si>
  <si>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</si>
  <si>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</si>
  <si>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</si>
  <si>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</si>
  <si>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</si>
  <si>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Jelmagyarázat: </t>
  </si>
  <si>
    <t>norm.:</t>
  </si>
  <si>
    <t>fiz. ü.:</t>
  </si>
  <si>
    <t>normál munkaviszony hétfőtől - péntekig dolgozók esetén</t>
  </si>
  <si>
    <t>fizetett ünnep - munkaszüneti napok</t>
  </si>
  <si>
    <t>December</t>
  </si>
  <si>
    <t>Ápr.1.</t>
  </si>
  <si>
    <t>Okt.23.</t>
  </si>
  <si>
    <t>Nov. 1.</t>
  </si>
  <si>
    <t>2013. ÉVI HÁROMHAVI MUNKAIDŐKERET SEGÉDLET FIZETETT ÜNNEPEKKEL</t>
  </si>
  <si>
    <r>
      <t xml:space="preserve">  </t>
    </r>
    <r>
      <rPr>
        <b/>
        <sz val="10"/>
        <color indexed="17"/>
        <rFont val="Times New Roman CE"/>
        <family val="0"/>
      </rPr>
      <t xml:space="preserve">Aug.19. Pihenőnap; </t>
    </r>
    <r>
      <rPr>
        <b/>
        <sz val="10"/>
        <color indexed="10"/>
        <rFont val="Times New Roman CE"/>
        <family val="0"/>
      </rPr>
      <t>Aug.20.;</t>
    </r>
    <r>
      <rPr>
        <b/>
        <sz val="10"/>
        <rFont val="Times New Roman CE"/>
        <family val="0"/>
      </rPr>
      <t xml:space="preserve"> Aug.24. Munkanap</t>
    </r>
  </si>
  <si>
    <t>Márc.15.; Márc.31.</t>
  </si>
  <si>
    <t>Máj.1.; Máj.19; Máj.20.</t>
  </si>
  <si>
    <r>
      <rPr>
        <b/>
        <sz val="10"/>
        <rFont val="Times New Roman CE"/>
        <family val="0"/>
      </rPr>
      <t xml:space="preserve">Dec.7.; Dec.21. Munkanap; </t>
    </r>
    <r>
      <rPr>
        <b/>
        <sz val="10"/>
        <color indexed="17"/>
        <rFont val="Times New Roman CE"/>
        <family val="0"/>
      </rPr>
      <t xml:space="preserve">Dec.24. Pihenőnap; </t>
    </r>
    <r>
      <rPr>
        <b/>
        <sz val="10"/>
        <color indexed="10"/>
        <rFont val="Times New Roman CE"/>
        <family val="0"/>
      </rPr>
      <t xml:space="preserve">Dec.25.; Dec.26.; </t>
    </r>
    <r>
      <rPr>
        <b/>
        <sz val="10"/>
        <color indexed="17"/>
        <rFont val="Times New Roman CE"/>
        <family val="0"/>
      </rPr>
      <t>Dec.27. Pihenőnap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</si>
</sst>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sz val="12"/>
      <name val="Times New Roman CE"/>
      <family val="1"/>
    </font>
    <font>
      <sz val="12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4" fillId="11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4" fillId="11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9" fontId="24" fillId="11" borderId="16" xfId="0" applyNumberFormat="1" applyFont="1" applyFill="1" applyBorder="1" applyAlignment="1">
      <alignment horizontal="center"/>
    </xf>
    <xf numFmtId="0" fontId="25" fillId="0" borderId="17" xfId="0" applyFont="1" applyBorder="1" applyAlignment="1">
      <alignment/>
    </xf>
    <xf numFmtId="0" fontId="26" fillId="11" borderId="18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11" borderId="19" xfId="0" applyFont="1" applyFill="1" applyBorder="1" applyAlignment="1">
      <alignment horizontal="center"/>
    </xf>
    <xf numFmtId="49" fontId="27" fillId="0" borderId="18" xfId="0" applyNumberFormat="1" applyFont="1" applyBorder="1" applyAlignment="1">
      <alignment horizontal="center" wrapText="1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6" fillId="11" borderId="22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5" fillId="0" borderId="23" xfId="0" applyFont="1" applyBorder="1" applyAlignment="1">
      <alignment vertical="center"/>
    </xf>
    <xf numFmtId="0" fontId="26" fillId="11" borderId="24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6" fillId="11" borderId="26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5" fillId="0" borderId="15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7" fillId="0" borderId="16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/>
    </xf>
    <xf numFmtId="0" fontId="26" fillId="11" borderId="19" xfId="0" applyFont="1" applyFill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6" fillId="11" borderId="22" xfId="0" applyFont="1" applyFill="1" applyBorder="1" applyAlignment="1">
      <alignment horizontal="center" vertical="center"/>
    </xf>
    <xf numFmtId="0" fontId="25" fillId="0" borderId="23" xfId="0" applyFont="1" applyBorder="1" applyAlignment="1">
      <alignment/>
    </xf>
    <xf numFmtId="0" fontId="26" fillId="11" borderId="24" xfId="0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6" fillId="11" borderId="26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49" fontId="27" fillId="0" borderId="24" xfId="0" applyNumberFormat="1" applyFont="1" applyBorder="1" applyAlignment="1">
      <alignment horizontal="center" wrapText="1"/>
    </xf>
    <xf numFmtId="0" fontId="25" fillId="0" borderId="17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3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49" fontId="27" fillId="0" borderId="27" xfId="0" applyNumberFormat="1" applyFont="1" applyBorder="1" applyAlignment="1">
      <alignment horizontal="center" wrapText="1"/>
    </xf>
    <xf numFmtId="49" fontId="23" fillId="0" borderId="27" xfId="0" applyNumberFormat="1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 wrapText="1"/>
    </xf>
    <xf numFmtId="0" fontId="26" fillId="11" borderId="27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6" fillId="11" borderId="27" xfId="0" applyFont="1" applyFill="1" applyBorder="1" applyAlignment="1">
      <alignment horizontal="center" vertical="center"/>
    </xf>
    <xf numFmtId="0" fontId="24" fillId="11" borderId="18" xfId="0" applyFont="1" applyFill="1" applyBorder="1" applyAlignment="1">
      <alignment horizontal="center"/>
    </xf>
    <xf numFmtId="0" fontId="24" fillId="11" borderId="27" xfId="0" applyFont="1" applyFill="1" applyBorder="1" applyAlignment="1">
      <alignment horizontal="center"/>
    </xf>
    <xf numFmtId="0" fontId="24" fillId="11" borderId="24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K17" sqref="K17:K19"/>
    </sheetView>
  </sheetViews>
  <sheetFormatPr defaultColWidth="9.00390625" defaultRowHeight="12.75"/>
  <cols>
    <col min="1" max="1" width="11.25390625" style="46" bestFit="1" customWidth="1"/>
    <col min="2" max="4" width="7.75390625" style="46" customWidth="1"/>
    <col min="5" max="5" width="7.75390625" style="47" customWidth="1"/>
    <col min="6" max="6" width="7.75390625" style="46" customWidth="1"/>
    <col min="7" max="7" width="7.75390625" style="47" customWidth="1"/>
    <col min="8" max="8" width="7.75390625" style="48" customWidth="1"/>
    <col min="9" max="9" width="7.75390625" style="49" customWidth="1"/>
    <col min="10" max="15" width="7.75390625" style="1" customWidth="1"/>
    <col min="16" max="16" width="6.125" style="1" bestFit="1" customWidth="1"/>
    <col min="17" max="17" width="16.625" style="1" customWidth="1"/>
    <col min="18" max="16384" width="9.125" style="1" customWidth="1"/>
  </cols>
  <sheetData>
    <row r="1" spans="1:17" ht="12.75" customHeight="1">
      <c r="A1" s="74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17" ht="13.5" customHeight="1" thickBo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s="4" customFormat="1" ht="16.5" thickBot="1">
      <c r="A3" s="2" t="s">
        <v>0</v>
      </c>
      <c r="B3" s="80" t="s">
        <v>1</v>
      </c>
      <c r="C3" s="81"/>
      <c r="D3" s="70" t="s">
        <v>2</v>
      </c>
      <c r="E3" s="71"/>
      <c r="F3" s="70" t="s">
        <v>3</v>
      </c>
      <c r="G3" s="71"/>
      <c r="H3" s="70" t="s">
        <v>2</v>
      </c>
      <c r="I3" s="71"/>
      <c r="J3" s="70" t="s">
        <v>3</v>
      </c>
      <c r="K3" s="71"/>
      <c r="L3" s="70" t="s">
        <v>2</v>
      </c>
      <c r="M3" s="71"/>
      <c r="N3" s="70" t="s">
        <v>3</v>
      </c>
      <c r="O3" s="71"/>
      <c r="P3" s="82" t="s">
        <v>4</v>
      </c>
      <c r="Q3" s="83"/>
    </row>
    <row r="4" spans="1:17" s="4" customFormat="1" ht="16.5" thickBot="1">
      <c r="A4" s="5"/>
      <c r="B4" s="6" t="s">
        <v>5</v>
      </c>
      <c r="C4" s="7" t="s">
        <v>6</v>
      </c>
      <c r="D4" s="8" t="s">
        <v>7</v>
      </c>
      <c r="E4" s="9" t="s">
        <v>6</v>
      </c>
      <c r="F4" s="10" t="s">
        <v>7</v>
      </c>
      <c r="G4" s="11" t="s">
        <v>6</v>
      </c>
      <c r="H4" s="8" t="s">
        <v>8</v>
      </c>
      <c r="I4" s="9" t="s">
        <v>6</v>
      </c>
      <c r="J4" s="10" t="s">
        <v>8</v>
      </c>
      <c r="K4" s="11" t="s">
        <v>6</v>
      </c>
      <c r="L4" s="8" t="s">
        <v>9</v>
      </c>
      <c r="M4" s="9" t="s">
        <v>6</v>
      </c>
      <c r="N4" s="10" t="s">
        <v>9</v>
      </c>
      <c r="O4" s="11" t="s">
        <v>6</v>
      </c>
      <c r="P4" s="72" t="s">
        <v>10</v>
      </c>
      <c r="Q4" s="73"/>
    </row>
    <row r="5" spans="1:17" ht="15.75">
      <c r="A5" s="12" t="s">
        <v>11</v>
      </c>
      <c r="B5" s="14">
        <v>22</v>
      </c>
      <c r="C5" s="13">
        <v>1</v>
      </c>
      <c r="D5" s="14">
        <f>SUM(B5*8)</f>
        <v>176</v>
      </c>
      <c r="E5" s="15">
        <f>SUM((B5+C5)*8)</f>
        <v>184</v>
      </c>
      <c r="F5" s="67">
        <f>SUM(D5:D7)</f>
        <v>496</v>
      </c>
      <c r="G5" s="64">
        <f>SUM(E5:E7)</f>
        <v>512</v>
      </c>
      <c r="H5" s="14">
        <f>SUM(B5*6)</f>
        <v>132</v>
      </c>
      <c r="I5" s="15">
        <f>SUM((B5+C5)*6)</f>
        <v>138</v>
      </c>
      <c r="J5" s="67">
        <f>SUM(H5:H7)</f>
        <v>372</v>
      </c>
      <c r="K5" s="64">
        <f>SUM(I5:I7)</f>
        <v>384</v>
      </c>
      <c r="L5" s="14">
        <f>SUM(B5*4)</f>
        <v>88</v>
      </c>
      <c r="M5" s="15">
        <f>SUM((B5+C5)*4)</f>
        <v>92</v>
      </c>
      <c r="N5" s="67">
        <f>SUM(L5:L7)</f>
        <v>248</v>
      </c>
      <c r="O5" s="64">
        <f>SUM(M5:M7)</f>
        <v>256</v>
      </c>
      <c r="P5" s="3" t="s">
        <v>12</v>
      </c>
      <c r="Q5" s="16" t="s">
        <v>13</v>
      </c>
    </row>
    <row r="6" spans="1:17" ht="15.75">
      <c r="A6" s="17" t="s">
        <v>14</v>
      </c>
      <c r="B6" s="18">
        <v>20</v>
      </c>
      <c r="C6" s="61"/>
      <c r="D6" s="18">
        <f>SUM(B6*8)</f>
        <v>160</v>
      </c>
      <c r="E6" s="19">
        <f>SUM((B6+C6)*8)</f>
        <v>160</v>
      </c>
      <c r="F6" s="68"/>
      <c r="G6" s="65"/>
      <c r="H6" s="18">
        <f>SUM(B6*6)</f>
        <v>120</v>
      </c>
      <c r="I6" s="19">
        <f>SUM((B6+C6)*6)</f>
        <v>120</v>
      </c>
      <c r="J6" s="68"/>
      <c r="K6" s="65"/>
      <c r="L6" s="18">
        <f>SUM(B6*4)</f>
        <v>80</v>
      </c>
      <c r="M6" s="19">
        <f>SUM((B6+C6)*4)</f>
        <v>80</v>
      </c>
      <c r="N6" s="68"/>
      <c r="O6" s="65"/>
      <c r="P6" s="6"/>
      <c r="Q6" s="56"/>
    </row>
    <row r="7" spans="1:17" ht="16.5" thickBot="1">
      <c r="A7" s="21" t="s">
        <v>15</v>
      </c>
      <c r="B7" s="23">
        <v>20</v>
      </c>
      <c r="C7" s="22">
        <v>1</v>
      </c>
      <c r="D7" s="23">
        <f>+B7*8</f>
        <v>160</v>
      </c>
      <c r="E7" s="24">
        <f>SUM((B7+C7)*8)</f>
        <v>168</v>
      </c>
      <c r="F7" s="69"/>
      <c r="G7" s="66"/>
      <c r="H7" s="23">
        <f>SUM(B7*6)</f>
        <v>120</v>
      </c>
      <c r="I7" s="24">
        <f>SUM((B7+C7)*6)</f>
        <v>126</v>
      </c>
      <c r="J7" s="69"/>
      <c r="K7" s="66"/>
      <c r="L7" s="23">
        <f>SUM(B7*4)</f>
        <v>80</v>
      </c>
      <c r="M7" s="24">
        <f>SUM((B7+C7)*4)</f>
        <v>84</v>
      </c>
      <c r="N7" s="69"/>
      <c r="O7" s="66"/>
      <c r="P7" s="25" t="s">
        <v>12</v>
      </c>
      <c r="Q7" s="57" t="s">
        <v>36</v>
      </c>
    </row>
    <row r="8" spans="1:17" ht="15.75" customHeight="1" thickBot="1">
      <c r="A8" s="26"/>
      <c r="B8" s="27"/>
      <c r="C8" s="84"/>
      <c r="D8" s="85"/>
      <c r="E8" s="84"/>
      <c r="F8" s="86"/>
      <c r="G8" s="87"/>
      <c r="H8" s="85"/>
      <c r="I8" s="84"/>
      <c r="J8" s="86"/>
      <c r="K8" s="87"/>
      <c r="L8" s="85"/>
      <c r="M8" s="84"/>
      <c r="N8" s="86"/>
      <c r="O8" s="87"/>
      <c r="P8" s="28"/>
      <c r="Q8" s="29"/>
    </row>
    <row r="9" spans="1:17" ht="15.75">
      <c r="A9" s="12" t="s">
        <v>16</v>
      </c>
      <c r="B9" s="30">
        <v>21</v>
      </c>
      <c r="C9" s="62">
        <v>1</v>
      </c>
      <c r="D9" s="30">
        <f>+B9*8</f>
        <v>168</v>
      </c>
      <c r="E9" s="31">
        <f>SUM((B9+C9)*8)</f>
        <v>176</v>
      </c>
      <c r="F9" s="67">
        <f>SUM(D9:D11)</f>
        <v>496</v>
      </c>
      <c r="G9" s="64">
        <f>SUM(E9:E11)</f>
        <v>520</v>
      </c>
      <c r="H9" s="30">
        <f>SUM(B9*6)</f>
        <v>126</v>
      </c>
      <c r="I9" s="31">
        <f>SUM((B9+C9)*6)</f>
        <v>132</v>
      </c>
      <c r="J9" s="67">
        <f>SUM(H9:H11)</f>
        <v>372</v>
      </c>
      <c r="K9" s="64">
        <f>SUM(I9:I11)</f>
        <v>390</v>
      </c>
      <c r="L9" s="30">
        <f>SUM(B9*4)</f>
        <v>84</v>
      </c>
      <c r="M9" s="31">
        <f>SUM((B9+C9)*4)</f>
        <v>88</v>
      </c>
      <c r="N9" s="67">
        <f>SUM(L9:L11)</f>
        <v>248</v>
      </c>
      <c r="O9" s="64">
        <f>SUM(M9:M11)</f>
        <v>260</v>
      </c>
      <c r="P9" s="3" t="s">
        <v>12</v>
      </c>
      <c r="Q9" s="16" t="s">
        <v>31</v>
      </c>
    </row>
    <row r="10" spans="1:17" ht="26.25">
      <c r="A10" s="33" t="s">
        <v>18</v>
      </c>
      <c r="B10" s="34">
        <v>21</v>
      </c>
      <c r="C10" s="63">
        <v>2</v>
      </c>
      <c r="D10" s="34">
        <f>+B10*8</f>
        <v>168</v>
      </c>
      <c r="E10" s="35">
        <f>SUM((B10+C10)*8)</f>
        <v>184</v>
      </c>
      <c r="F10" s="68"/>
      <c r="G10" s="65"/>
      <c r="H10" s="34">
        <f>SUM(B10*6)</f>
        <v>126</v>
      </c>
      <c r="I10" s="35">
        <f>SUM((B10+C10)*6)</f>
        <v>138</v>
      </c>
      <c r="J10" s="68"/>
      <c r="K10" s="65"/>
      <c r="L10" s="34">
        <f>SUM(B10*4)</f>
        <v>84</v>
      </c>
      <c r="M10" s="35">
        <f>SUM((B10+C10)*4)</f>
        <v>92</v>
      </c>
      <c r="N10" s="68"/>
      <c r="O10" s="65"/>
      <c r="P10" s="20" t="s">
        <v>17</v>
      </c>
      <c r="Q10" s="55" t="s">
        <v>37</v>
      </c>
    </row>
    <row r="11" spans="1:17" ht="16.5" thickBot="1">
      <c r="A11" s="36" t="s">
        <v>19</v>
      </c>
      <c r="B11" s="38">
        <v>20</v>
      </c>
      <c r="C11" s="37"/>
      <c r="D11" s="38">
        <f>+B11*8</f>
        <v>160</v>
      </c>
      <c r="E11" s="39">
        <f>SUM((B11+C11)*8)</f>
        <v>160</v>
      </c>
      <c r="F11" s="69"/>
      <c r="G11" s="66"/>
      <c r="H11" s="38">
        <f>SUM(B11*6)</f>
        <v>120</v>
      </c>
      <c r="I11" s="39">
        <f>SUM((B11+C11)*6)</f>
        <v>120</v>
      </c>
      <c r="J11" s="69"/>
      <c r="K11" s="66"/>
      <c r="L11" s="38">
        <f>SUM(B11*4)</f>
        <v>80</v>
      </c>
      <c r="M11" s="39">
        <f>SUM((B11+C11)*4)</f>
        <v>80</v>
      </c>
      <c r="N11" s="69"/>
      <c r="O11" s="66"/>
      <c r="P11" s="40"/>
      <c r="Q11" s="41"/>
    </row>
    <row r="12" spans="1:17" ht="16.5" thickBot="1">
      <c r="A12" s="26"/>
      <c r="B12" s="27"/>
      <c r="C12" s="84"/>
      <c r="D12" s="85"/>
      <c r="E12" s="84"/>
      <c r="F12" s="88"/>
      <c r="G12" s="89"/>
      <c r="H12" s="85"/>
      <c r="I12" s="84"/>
      <c r="J12" s="88"/>
      <c r="K12" s="89"/>
      <c r="L12" s="85"/>
      <c r="M12" s="84"/>
      <c r="N12" s="88"/>
      <c r="O12" s="89"/>
      <c r="P12" s="28"/>
      <c r="Q12" s="29"/>
    </row>
    <row r="13" spans="1:17" ht="15.75">
      <c r="A13" s="12" t="s">
        <v>20</v>
      </c>
      <c r="B13" s="14">
        <v>23</v>
      </c>
      <c r="C13" s="13"/>
      <c r="D13" s="14">
        <f>+B13*8</f>
        <v>184</v>
      </c>
      <c r="E13" s="15">
        <f>SUM((B13+C13)*8)</f>
        <v>184</v>
      </c>
      <c r="F13" s="67">
        <f>SUM(D13:D15)</f>
        <v>520</v>
      </c>
      <c r="G13" s="64">
        <f>SUM(E13:E15)</f>
        <v>528</v>
      </c>
      <c r="H13" s="14">
        <f>SUM(B13*6)</f>
        <v>138</v>
      </c>
      <c r="I13" s="15">
        <f>SUM((B13+C13)*6)</f>
        <v>138</v>
      </c>
      <c r="J13" s="67">
        <f>SUM(H13:H15)</f>
        <v>390</v>
      </c>
      <c r="K13" s="64">
        <f>SUM(I13:I15)</f>
        <v>396</v>
      </c>
      <c r="L13" s="14">
        <f>SUM(B13*4)</f>
        <v>92</v>
      </c>
      <c r="M13" s="15">
        <f>SUM((B13+C13)*4)</f>
        <v>92</v>
      </c>
      <c r="N13" s="67">
        <f>SUM(L13:L15)</f>
        <v>260</v>
      </c>
      <c r="O13" s="64">
        <f>SUM(M13:M15)</f>
        <v>264</v>
      </c>
      <c r="P13" s="3"/>
      <c r="Q13" s="16"/>
    </row>
    <row r="14" spans="1:17" ht="51.75">
      <c r="A14" s="17" t="s">
        <v>21</v>
      </c>
      <c r="B14" s="18">
        <v>21</v>
      </c>
      <c r="C14" s="61">
        <v>1</v>
      </c>
      <c r="D14" s="18">
        <f>+B14*8</f>
        <v>168</v>
      </c>
      <c r="E14" s="19">
        <f>SUM((B14+C14)*8)</f>
        <v>176</v>
      </c>
      <c r="F14" s="68"/>
      <c r="G14" s="65"/>
      <c r="H14" s="18">
        <f>SUM(B14*6)</f>
        <v>126</v>
      </c>
      <c r="I14" s="19">
        <f>SUM((B14+C14)*6)</f>
        <v>132</v>
      </c>
      <c r="J14" s="68"/>
      <c r="K14" s="65"/>
      <c r="L14" s="18">
        <f>SUM(B14*4)</f>
        <v>84</v>
      </c>
      <c r="M14" s="19">
        <f>SUM((B14+C14)*4)</f>
        <v>88</v>
      </c>
      <c r="N14" s="68"/>
      <c r="O14" s="65"/>
      <c r="P14" s="20" t="s">
        <v>12</v>
      </c>
      <c r="Q14" s="55" t="s">
        <v>35</v>
      </c>
    </row>
    <row r="15" spans="1:17" ht="16.5" thickBot="1">
      <c r="A15" s="36" t="s">
        <v>22</v>
      </c>
      <c r="B15" s="38">
        <v>21</v>
      </c>
      <c r="C15" s="37"/>
      <c r="D15" s="38">
        <f>+B15*8</f>
        <v>168</v>
      </c>
      <c r="E15" s="39">
        <f>SUM((B15+C15)*8)</f>
        <v>168</v>
      </c>
      <c r="F15" s="69"/>
      <c r="G15" s="66"/>
      <c r="H15" s="38">
        <f>SUM(B15*6)</f>
        <v>126</v>
      </c>
      <c r="I15" s="39">
        <f>SUM((B15+C15)*6)</f>
        <v>126</v>
      </c>
      <c r="J15" s="69"/>
      <c r="K15" s="66"/>
      <c r="L15" s="38">
        <f>SUM(B15*4)</f>
        <v>84</v>
      </c>
      <c r="M15" s="39">
        <f>SUM((B15+C15)*4)</f>
        <v>84</v>
      </c>
      <c r="N15" s="69"/>
      <c r="O15" s="66"/>
      <c r="P15" s="40"/>
      <c r="Q15" s="41"/>
    </row>
    <row r="16" spans="1:17" ht="16.5" thickBot="1">
      <c r="A16" s="26"/>
      <c r="B16" s="27"/>
      <c r="C16" s="84"/>
      <c r="D16" s="85"/>
      <c r="E16" s="84"/>
      <c r="F16" s="86"/>
      <c r="G16" s="87"/>
      <c r="H16" s="85"/>
      <c r="I16" s="84"/>
      <c r="J16" s="86"/>
      <c r="K16" s="87"/>
      <c r="L16" s="85"/>
      <c r="M16" s="84"/>
      <c r="N16" s="86"/>
      <c r="O16" s="87"/>
      <c r="P16" s="28"/>
      <c r="Q16" s="29"/>
    </row>
    <row r="17" spans="1:17" ht="15.75">
      <c r="A17" s="42" t="s">
        <v>23</v>
      </c>
      <c r="B17" s="30">
        <v>22</v>
      </c>
      <c r="C17" s="62">
        <v>1</v>
      </c>
      <c r="D17" s="30">
        <f>+B17*8</f>
        <v>176</v>
      </c>
      <c r="E17" s="31">
        <f>SUM((B17+C17)*8)</f>
        <v>184</v>
      </c>
      <c r="F17" s="67">
        <f>SUM(D17:D19)</f>
        <v>496</v>
      </c>
      <c r="G17" s="64">
        <f>SUM(E17:E19)</f>
        <v>528</v>
      </c>
      <c r="H17" s="30">
        <f>SUM(B17*6)</f>
        <v>132</v>
      </c>
      <c r="I17" s="31">
        <f>SUM((B17+C17)*6)</f>
        <v>138</v>
      </c>
      <c r="J17" s="67">
        <f>SUM(H17:H19)</f>
        <v>372</v>
      </c>
      <c r="K17" s="64">
        <f>SUM(I17:I19)</f>
        <v>396</v>
      </c>
      <c r="L17" s="30">
        <f>SUM(B17*4)</f>
        <v>88</v>
      </c>
      <c r="M17" s="31">
        <f>SUM((B17+C17)*4)</f>
        <v>92</v>
      </c>
      <c r="N17" s="67">
        <f>SUM(L17:L19)</f>
        <v>248</v>
      </c>
      <c r="O17" s="64">
        <f>SUM(M17:M19)</f>
        <v>264</v>
      </c>
      <c r="P17" s="58" t="s">
        <v>12</v>
      </c>
      <c r="Q17" s="32" t="s">
        <v>32</v>
      </c>
    </row>
    <row r="18" spans="1:17" ht="15.75">
      <c r="A18" s="43" t="s">
        <v>24</v>
      </c>
      <c r="B18" s="34">
        <v>20</v>
      </c>
      <c r="C18" s="63">
        <v>1</v>
      </c>
      <c r="D18" s="34">
        <f>+B18*8</f>
        <v>160</v>
      </c>
      <c r="E18" s="35">
        <f>SUM((B18+C18)*8)</f>
        <v>168</v>
      </c>
      <c r="F18" s="68"/>
      <c r="G18" s="65"/>
      <c r="H18" s="34">
        <f>SUM(B18*6)</f>
        <v>120</v>
      </c>
      <c r="I18" s="35">
        <f>SUM((B18+C18)*6)</f>
        <v>126</v>
      </c>
      <c r="J18" s="68"/>
      <c r="K18" s="65"/>
      <c r="L18" s="34">
        <f>SUM(B18*4)</f>
        <v>80</v>
      </c>
      <c r="M18" s="35">
        <f>SUM((B18+C18)*4)</f>
        <v>84</v>
      </c>
      <c r="N18" s="68"/>
      <c r="O18" s="65"/>
      <c r="P18" s="59" t="s">
        <v>12</v>
      </c>
      <c r="Q18" s="60" t="s">
        <v>33</v>
      </c>
    </row>
    <row r="19" spans="1:17" ht="69.75" customHeight="1" thickBot="1">
      <c r="A19" s="44" t="s">
        <v>30</v>
      </c>
      <c r="B19" s="23">
        <v>20</v>
      </c>
      <c r="C19" s="22">
        <v>2</v>
      </c>
      <c r="D19" s="23">
        <f>+B19*8</f>
        <v>160</v>
      </c>
      <c r="E19" s="24">
        <f>SUM((B19+C19)*8)</f>
        <v>176</v>
      </c>
      <c r="F19" s="69"/>
      <c r="G19" s="66"/>
      <c r="H19" s="23">
        <f>SUM(B19*6)</f>
        <v>120</v>
      </c>
      <c r="I19" s="24">
        <f>SUM((B19+C19)*6)</f>
        <v>132</v>
      </c>
      <c r="J19" s="69"/>
      <c r="K19" s="66"/>
      <c r="L19" s="23">
        <f>SUM(B19*4)</f>
        <v>80</v>
      </c>
      <c r="M19" s="24">
        <f>SUM((B19+C19)*4)</f>
        <v>88</v>
      </c>
      <c r="N19" s="69"/>
      <c r="O19" s="66"/>
      <c r="P19" s="25" t="s">
        <v>17</v>
      </c>
      <c r="Q19" s="41" t="s">
        <v>38</v>
      </c>
    </row>
    <row r="21" ht="15.75">
      <c r="A21" s="45" t="s">
        <v>25</v>
      </c>
    </row>
    <row r="22" spans="1:5" ht="15.75">
      <c r="A22" s="1"/>
      <c r="B22" s="45"/>
      <c r="C22" s="45"/>
      <c r="D22" s="45"/>
      <c r="E22" s="50"/>
    </row>
    <row r="23" spans="1:5" ht="15.75">
      <c r="A23" s="51"/>
      <c r="B23" s="51" t="s">
        <v>26</v>
      </c>
      <c r="C23" s="45" t="s">
        <v>28</v>
      </c>
      <c r="D23" s="45"/>
      <c r="E23" s="50"/>
    </row>
    <row r="24" spans="1:5" ht="15.75">
      <c r="A24" s="52"/>
      <c r="B24" s="52" t="s">
        <v>27</v>
      </c>
      <c r="C24" s="45" t="s">
        <v>29</v>
      </c>
      <c r="D24" s="45"/>
      <c r="E24" s="50"/>
    </row>
    <row r="25" spans="1:3" ht="15.75">
      <c r="A25" s="53"/>
      <c r="B25" s="54"/>
      <c r="C25" s="45"/>
    </row>
  </sheetData>
  <sheetProtection/>
  <mergeCells count="34">
    <mergeCell ref="P4:Q4"/>
    <mergeCell ref="A1:Q2"/>
    <mergeCell ref="B3:C3"/>
    <mergeCell ref="D3:E3"/>
    <mergeCell ref="F3:G3"/>
    <mergeCell ref="H3:I3"/>
    <mergeCell ref="J3:K3"/>
    <mergeCell ref="P3:Q3"/>
    <mergeCell ref="J5:J7"/>
    <mergeCell ref="O5:O7"/>
    <mergeCell ref="N3:O3"/>
    <mergeCell ref="N5:N7"/>
    <mergeCell ref="N9:N11"/>
    <mergeCell ref="L3:M3"/>
    <mergeCell ref="K5:K7"/>
    <mergeCell ref="K9:K11"/>
    <mergeCell ref="J9:J11"/>
    <mergeCell ref="O9:O11"/>
    <mergeCell ref="F5:F7"/>
    <mergeCell ref="F9:F11"/>
    <mergeCell ref="F13:F15"/>
    <mergeCell ref="F17:F19"/>
    <mergeCell ref="G5:G7"/>
    <mergeCell ref="G9:G11"/>
    <mergeCell ref="O13:O15"/>
    <mergeCell ref="O17:O19"/>
    <mergeCell ref="G17:G19"/>
    <mergeCell ref="K17:K19"/>
    <mergeCell ref="N13:N15"/>
    <mergeCell ref="N17:N19"/>
    <mergeCell ref="G13:G15"/>
    <mergeCell ref="K13:K15"/>
    <mergeCell ref="J13:J15"/>
    <mergeCell ref="J17:J1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&amp;R&amp;"Times New Roman,Félkövér"&amp;12Munkaügyi Fórum&amp;"Times New Roman,Normál"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Vendég</cp:lastModifiedBy>
  <cp:lastPrinted>2012-12-10T12:41:32Z</cp:lastPrinted>
  <dcterms:created xsi:type="dcterms:W3CDTF">2010-12-15T10:58:38Z</dcterms:created>
  <dcterms:modified xsi:type="dcterms:W3CDTF">2012-12-10T12:41:33Z</dcterms:modified>
  <cp:category/>
  <cp:version/>
  <cp:contentType/>
  <cp:contentStatus/>
</cp:coreProperties>
</file>